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Tonery!$B$1:$R$11</definedName>
  </definedNames>
  <calcPr calcId="145621"/>
</workbook>
</file>

<file path=xl/calcChain.xml><?xml version="1.0" encoding="utf-8"?>
<calcChain xmlns="http://schemas.openxmlformats.org/spreadsheetml/2006/main">
  <c r="R8" i="1" l="1"/>
  <c r="Q8" i="1"/>
  <c r="N8" i="1"/>
  <c r="R7" i="1"/>
  <c r="Q7" i="1"/>
  <c r="N7" i="1"/>
  <c r="O11" i="1" l="1"/>
  <c r="P11" i="1"/>
</calcChain>
</file>

<file path=xl/sharedStrings.xml><?xml version="1.0" encoding="utf-8"?>
<sst xmlns="http://schemas.openxmlformats.org/spreadsheetml/2006/main" count="44" uniqueCount="39">
  <si>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</si>
  <si>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</si>
  <si>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</si>
  <si>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</si>
  <si>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</si>
  <si>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</si>
  <si>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</si>
  <si>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</si>
  <si>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</si>
  <si>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</si>
  <si>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</si>
  <si>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</si>
  <si>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</si>
  <si>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</si>
  <si>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</si>
  <si>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</si>
  <si>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</si>
  <si>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</si>
  <si>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</si>
  <si>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</si>
  <si>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</si>
  <si>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</si>
  <si>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</si>
  <si>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</si>
  <si>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</si>
  <si>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</si>
  <si>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</si>
  <si>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</si>
  <si>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</si>
  <si>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</si>
  <si>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005 - 2021 (kompatibilní)</t>
  </si>
  <si>
    <t xml:space="preserve">KPG - Hana Zavitkovská,
Tel.: 37763 6341,
zavitkov@kpg.zcu.cz </t>
  </si>
  <si>
    <t>PS-U - Jiří Thumer,
Tel.: 725 981 567,
thumer@ps.zcu.cz</t>
  </si>
  <si>
    <t>Sedláčkova 15, SP 001, 
301 00 Plzeň,
Provoz a služby - Údržba,
místnost SP 001</t>
  </si>
  <si>
    <t xml:space="preserve"> Chodské nám. 1,
301 00 Plzeň,
 Fakulta pedagogická - Katedra pedagogiky, 
1.patro - místnost CH 206</t>
  </si>
  <si>
    <t xml:space="preserve">Originální, nebo kompatibilní toner splňující podmínky certifikátu STMC. Minimální výtěžnost při 5% pokrytí 3 000 stran. </t>
  </si>
  <si>
    <t xml:space="preserve">Originální, nebo kompatibilní toner splňující podmínky certifikátu STMC. Minimální výtěžnost při 5% pokrytí 7 000 stran. </t>
  </si>
  <si>
    <t>Toner do tiskárny WorkCentre Xerox 3215 - černý</t>
  </si>
  <si>
    <t xml:space="preserve">        Toner do tiskárny HP LJ P2015 - černý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</si>
</sst>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1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88">
    <xf numFmtId="0" fontId="0" fillId="0" borderId="0" xfId="0"/>
    <xf numFmtId="164" fontId="0" fillId="3" borderId="10" xfId="0" applyNumberFormat="1" applyFill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0" fontId="0" fillId="3" borderId="13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NumberFormat="1" applyFill="1" applyBorder="1" applyAlignment="1" applyProtection="1">
      <alignment horizontal="center" vertical="center" wrapText="1"/>
    </xf>
    <xf numFmtId="0" fontId="1" fillId="3" borderId="14" xfId="0" applyNumberFormat="1" applyFont="1" applyFill="1" applyBorder="1" applyAlignment="1" applyProtection="1">
      <alignment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0" borderId="6" xfId="0" applyBorder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7" xfId="0" applyBorder="1" applyProtection="1"/>
    <xf numFmtId="0" fontId="3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8" fillId="5" borderId="3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3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9" fillId="4" borderId="13" xfId="0" applyFont="1" applyFill="1" applyBorder="1" applyAlignment="1" applyProtection="1">
      <alignment horizontal="left" vertical="center" wrapText="1" indent="1"/>
      <protection locked="0"/>
    </xf>
    <xf numFmtId="0" fontId="9" fillId="4" borderId="9" xfId="0" applyFont="1" applyFill="1" applyBorder="1" applyAlignment="1" applyProtection="1">
      <alignment horizontal="left" vertical="center" wrapText="1" indent="1"/>
      <protection locked="0"/>
    </xf>
    <xf numFmtId="164" fontId="9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4%20-%2025.01.2020%20DNS%20-%20Tonery%20KOMPATIBILN&#205;/oprava%208219-0040-20%20%20PS%20Kegler%20TONERY%20%20leden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8"/>
  <sheetViews>
    <sheetView tabSelected="1" zoomScale="58" zoomScaleNormal="58" workbookViewId="0">
      <selection activeCell="K28" sqref="K28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3.33203125" style="10" bestFit="1" customWidth="1"/>
    <col min="4" max="4" width="9.6640625" style="82" bestFit="1" customWidth="1"/>
    <col min="5" max="5" width="10.77734375" style="83" customWidth="1"/>
    <col min="6" max="6" width="63" style="10" customWidth="1"/>
    <col min="7" max="7" width="29.5546875" style="10" bestFit="1" customWidth="1"/>
    <col min="8" max="8" width="20.5546875" style="10" bestFit="1" customWidth="1"/>
    <col min="9" max="9" width="19" style="10" bestFit="1" customWidth="1"/>
    <col min="10" max="10" width="22.77734375" style="5" hidden="1" customWidth="1"/>
    <col min="11" max="11" width="30.33203125" style="5" customWidth="1"/>
    <col min="12" max="12" width="41.5546875" style="5" customWidth="1"/>
    <col min="13" max="13" width="26" style="10" customWidth="1"/>
    <col min="14" max="14" width="16.5546875" style="10" hidden="1" customWidth="1"/>
    <col min="15" max="15" width="20" style="5" customWidth="1"/>
    <col min="16" max="16" width="24.33203125" style="5" customWidth="1"/>
    <col min="17" max="17" width="20.6640625" style="5" bestFit="1" customWidth="1"/>
    <col min="18" max="18" width="19.6640625" style="5" bestFit="1" customWidth="1"/>
    <col min="19" max="19" width="15.6640625" style="5" hidden="1" customWidth="1"/>
    <col min="20" max="20" width="52.33203125" style="11" bestFit="1" customWidth="1"/>
    <col min="21" max="16384" width="8.88671875" style="5"/>
  </cols>
  <sheetData>
    <row r="1" spans="1:20" ht="39" customHeight="1" x14ac:dyDescent="0.3">
      <c r="B1" s="6" t="s">
        <v>30</v>
      </c>
      <c r="C1" s="7"/>
      <c r="D1" s="8"/>
      <c r="E1" s="9"/>
    </row>
    <row r="2" spans="1:20" ht="18.75" customHeight="1" x14ac:dyDescent="0.3">
      <c r="B2" s="12"/>
      <c r="C2" s="5"/>
      <c r="D2" s="12"/>
      <c r="E2" s="13"/>
      <c r="F2" s="14"/>
      <c r="G2" s="15"/>
      <c r="H2" s="15"/>
      <c r="I2" s="16"/>
      <c r="M2" s="14"/>
      <c r="N2" s="14"/>
      <c r="O2" s="17"/>
      <c r="P2" s="17"/>
      <c r="R2" s="17"/>
      <c r="S2" s="18"/>
      <c r="T2" s="19"/>
    </row>
    <row r="3" spans="1:20" ht="21.6" customHeight="1" x14ac:dyDescent="0.3">
      <c r="B3" s="20"/>
      <c r="C3" s="21" t="s">
        <v>0</v>
      </c>
      <c r="D3" s="22"/>
      <c r="E3" s="22"/>
      <c r="F3" s="22"/>
      <c r="G3" s="23"/>
      <c r="H3" s="23"/>
      <c r="I3" s="23"/>
      <c r="J3" s="23"/>
      <c r="K3" s="23"/>
      <c r="L3" s="17"/>
      <c r="M3" s="24"/>
      <c r="N3" s="24"/>
      <c r="O3" s="24"/>
      <c r="P3" s="24"/>
      <c r="Q3" s="24"/>
      <c r="R3" s="24"/>
    </row>
    <row r="4" spans="1:20" ht="21.6" customHeight="1" thickBot="1" x14ac:dyDescent="0.35">
      <c r="B4" s="25"/>
      <c r="C4" s="26" t="s">
        <v>1</v>
      </c>
      <c r="D4" s="22"/>
      <c r="E4" s="22"/>
      <c r="F4" s="22"/>
      <c r="G4" s="22"/>
      <c r="H4" s="17"/>
      <c r="I4" s="17"/>
      <c r="J4" s="17"/>
      <c r="K4" s="17"/>
      <c r="L4" s="17"/>
      <c r="M4" s="14"/>
      <c r="N4" s="14"/>
      <c r="O4" s="17"/>
      <c r="P4" s="17"/>
      <c r="R4" s="17"/>
    </row>
    <row r="5" spans="1:20" ht="34.5" customHeight="1" thickBot="1" x14ac:dyDescent="0.35">
      <c r="B5" s="27"/>
      <c r="C5" s="28"/>
      <c r="D5" s="29"/>
      <c r="E5" s="29"/>
      <c r="F5" s="14"/>
      <c r="G5" s="30" t="s">
        <v>2</v>
      </c>
      <c r="H5" s="14"/>
      <c r="I5" s="14"/>
      <c r="M5" s="31"/>
      <c r="N5" s="31"/>
      <c r="P5" s="30" t="s">
        <v>2</v>
      </c>
      <c r="T5" s="16"/>
    </row>
    <row r="6" spans="1:20" ht="72.599999999999994" customHeight="1" thickTop="1" thickBot="1" x14ac:dyDescent="0.35">
      <c r="B6" s="32" t="s">
        <v>3</v>
      </c>
      <c r="C6" s="33" t="s">
        <v>16</v>
      </c>
      <c r="D6" s="34" t="s">
        <v>4</v>
      </c>
      <c r="E6" s="33" t="s">
        <v>17</v>
      </c>
      <c r="F6" s="33" t="s">
        <v>18</v>
      </c>
      <c r="G6" s="35" t="s">
        <v>5</v>
      </c>
      <c r="H6" s="33" t="s">
        <v>19</v>
      </c>
      <c r="I6" s="33" t="s">
        <v>22</v>
      </c>
      <c r="J6" s="33" t="s">
        <v>23</v>
      </c>
      <c r="K6" s="36" t="s">
        <v>24</v>
      </c>
      <c r="L6" s="33" t="s">
        <v>25</v>
      </c>
      <c r="M6" s="33" t="s">
        <v>26</v>
      </c>
      <c r="N6" s="33" t="s">
        <v>27</v>
      </c>
      <c r="O6" s="34" t="s">
        <v>6</v>
      </c>
      <c r="P6" s="37" t="s">
        <v>7</v>
      </c>
      <c r="Q6" s="38" t="s">
        <v>8</v>
      </c>
      <c r="R6" s="38" t="s">
        <v>9</v>
      </c>
      <c r="S6" s="33" t="s">
        <v>28</v>
      </c>
      <c r="T6" s="33" t="s">
        <v>29</v>
      </c>
    </row>
    <row r="7" spans="1:20" ht="86.4" customHeight="1" thickTop="1" thickBot="1" x14ac:dyDescent="0.35">
      <c r="A7" s="39"/>
      <c r="B7" s="40">
        <v>1</v>
      </c>
      <c r="C7" s="41" t="s">
        <v>37</v>
      </c>
      <c r="D7" s="42">
        <v>1</v>
      </c>
      <c r="E7" s="43" t="s">
        <v>15</v>
      </c>
      <c r="F7" s="44" t="s">
        <v>35</v>
      </c>
      <c r="G7" s="84"/>
      <c r="H7" s="45" t="s">
        <v>20</v>
      </c>
      <c r="I7" s="46" t="s">
        <v>21</v>
      </c>
      <c r="J7" s="46"/>
      <c r="K7" s="47" t="s">
        <v>31</v>
      </c>
      <c r="L7" s="47" t="s">
        <v>34</v>
      </c>
      <c r="M7" s="48">
        <v>14</v>
      </c>
      <c r="N7" s="49">
        <f>D7*O7</f>
        <v>558</v>
      </c>
      <c r="O7" s="2">
        <v>558</v>
      </c>
      <c r="P7" s="86"/>
      <c r="Q7" s="50">
        <f>D7*P7</f>
        <v>0</v>
      </c>
      <c r="R7" s="51" t="str">
        <f t="shared" ref="R7:R8" si="0">IF(ISNUMBER(P7), IF(P7&gt;O7,"NEVYHOVUJE","VYHOVUJE")," ")</f>
        <v xml:space="preserve"> </v>
      </c>
      <c r="S7" s="3"/>
      <c r="T7" s="46" t="s">
        <v>10</v>
      </c>
    </row>
    <row r="8" spans="1:20" ht="76.2" customHeight="1" thickBot="1" x14ac:dyDescent="0.35">
      <c r="A8" s="52"/>
      <c r="B8" s="53">
        <v>2</v>
      </c>
      <c r="C8" s="54" t="s">
        <v>38</v>
      </c>
      <c r="D8" s="55">
        <v>1</v>
      </c>
      <c r="E8" s="56" t="s">
        <v>15</v>
      </c>
      <c r="F8" s="57" t="s">
        <v>36</v>
      </c>
      <c r="G8" s="85"/>
      <c r="H8" s="58" t="s">
        <v>20</v>
      </c>
      <c r="I8" s="59" t="s">
        <v>21</v>
      </c>
      <c r="J8" s="59"/>
      <c r="K8" s="60" t="s">
        <v>32</v>
      </c>
      <c r="L8" s="60" t="s">
        <v>33</v>
      </c>
      <c r="M8" s="61">
        <v>14</v>
      </c>
      <c r="N8" s="62">
        <f>D8*O8</f>
        <v>1000</v>
      </c>
      <c r="O8" s="1">
        <v>1000</v>
      </c>
      <c r="P8" s="87"/>
      <c r="Q8" s="63">
        <f>D8*P8</f>
        <v>0</v>
      </c>
      <c r="R8" s="64" t="str">
        <f t="shared" si="0"/>
        <v xml:space="preserve"> </v>
      </c>
      <c r="S8" s="4"/>
      <c r="T8" s="59" t="s">
        <v>10</v>
      </c>
    </row>
    <row r="9" spans="1:20" ht="13.5" customHeight="1" thickTop="1" thickBot="1" x14ac:dyDescent="0.35">
      <c r="C9" s="5"/>
      <c r="D9" s="5"/>
      <c r="E9" s="5"/>
      <c r="F9" s="5"/>
      <c r="G9" s="5"/>
      <c r="H9" s="5"/>
      <c r="I9" s="5"/>
      <c r="M9" s="5"/>
      <c r="N9" s="5"/>
      <c r="Q9" s="65"/>
    </row>
    <row r="10" spans="1:20" ht="60.75" customHeight="1" thickTop="1" thickBot="1" x14ac:dyDescent="0.35">
      <c r="B10" s="66" t="s">
        <v>11</v>
      </c>
      <c r="C10" s="67"/>
      <c r="D10" s="67"/>
      <c r="E10" s="67"/>
      <c r="F10" s="67"/>
      <c r="G10" s="67"/>
      <c r="H10" s="68"/>
      <c r="I10" s="68"/>
      <c r="J10" s="68"/>
      <c r="K10" s="16"/>
      <c r="L10" s="16"/>
      <c r="M10" s="69"/>
      <c r="N10" s="69"/>
      <c r="O10" s="70" t="s">
        <v>12</v>
      </c>
      <c r="P10" s="71" t="s">
        <v>13</v>
      </c>
      <c r="Q10" s="72"/>
      <c r="R10" s="73"/>
      <c r="S10" s="31"/>
      <c r="T10" s="74"/>
    </row>
    <row r="11" spans="1:20" ht="33" customHeight="1" thickTop="1" thickBot="1" x14ac:dyDescent="0.35">
      <c r="B11" s="75" t="s">
        <v>14</v>
      </c>
      <c r="C11" s="75"/>
      <c r="D11" s="75"/>
      <c r="E11" s="75"/>
      <c r="F11" s="75"/>
      <c r="G11" s="75"/>
      <c r="H11" s="76"/>
      <c r="K11" s="12"/>
      <c r="L11" s="12"/>
      <c r="M11" s="77"/>
      <c r="N11" s="77"/>
      <c r="O11" s="78">
        <f>SUM(N7:N8)</f>
        <v>1558</v>
      </c>
      <c r="P11" s="79">
        <f>SUM(Q7:Q8)</f>
        <v>0</v>
      </c>
      <c r="Q11" s="80"/>
      <c r="R11" s="81"/>
    </row>
    <row r="12" spans="1:20" ht="14.25" customHeight="1" thickTop="1" x14ac:dyDescent="0.3"/>
    <row r="13" spans="1:20" ht="14.25" customHeight="1" x14ac:dyDescent="0.3"/>
    <row r="14" spans="1:20" ht="14.25" customHeight="1" x14ac:dyDescent="0.3"/>
    <row r="15" spans="1:20" ht="14.25" customHeight="1" x14ac:dyDescent="0.3"/>
    <row r="16" spans="1:20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</sheetData>
  <sheetProtection password="C143" sheet="1" objects="1" scenarios="1"/>
  <mergeCells count="6">
    <mergeCell ref="B1:C1"/>
    <mergeCell ref="B10:G10"/>
    <mergeCell ref="P10:R10"/>
    <mergeCell ref="S7:S8"/>
    <mergeCell ref="B11:G11"/>
    <mergeCell ref="P11:R11"/>
  </mergeCells>
  <conditionalFormatting sqref="B7:B8">
    <cfRule type="containsBlanks" dxfId="8" priority="54">
      <formula>LEN(TRIM(B7))=0</formula>
    </cfRule>
  </conditionalFormatting>
  <conditionalFormatting sqref="B7:B8">
    <cfRule type="cellIs" dxfId="7" priority="49" operator="greaterThanOrEqual">
      <formula>1</formula>
    </cfRule>
  </conditionalFormatting>
  <conditionalFormatting sqref="R7:R8">
    <cfRule type="cellIs" dxfId="6" priority="46" operator="equal">
      <formula>"VYHOVUJE"</formula>
    </cfRule>
  </conditionalFormatting>
  <conditionalFormatting sqref="R7:R8">
    <cfRule type="cellIs" dxfId="5" priority="45" operator="equal">
      <formula>"NEVYHOVUJE"</formula>
    </cfRule>
  </conditionalFormatting>
  <conditionalFormatting sqref="G7:G8 P7:P8">
    <cfRule type="containsBlanks" dxfId="4" priority="26">
      <formula>LEN(TRIM(G7))=0</formula>
    </cfRule>
  </conditionalFormatting>
  <conditionalFormatting sqref="G7:G8 P7:P8">
    <cfRule type="notContainsBlanks" dxfId="3" priority="24">
      <formula>LEN(TRIM(G7))&gt;0</formula>
    </cfRule>
  </conditionalFormatting>
  <conditionalFormatting sqref="G7:G8 P7:P8">
    <cfRule type="notContainsBlanks" dxfId="2" priority="23">
      <formula>LEN(TRIM(G7))&gt;0</formula>
    </cfRule>
  </conditionalFormatting>
  <conditionalFormatting sqref="G7:G8">
    <cfRule type="notContainsBlanks" dxfId="1" priority="22">
      <formula>LEN(TRIM(G7))&gt;0</formula>
    </cfRule>
  </conditionalFormatting>
  <conditionalFormatting sqref="D7:D8">
    <cfRule type="containsBlanks" dxfId="0" priority="3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I8">
      <formula1>"ANO,NE"</formula1>
    </dataValidation>
  </dataValidations>
  <pageMargins left="0.15748031496062992" right="0.19685039370078741" top="0.42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2021-02-22T05:43:44Z</cp:lastPrinted>
  <dcterms:created xsi:type="dcterms:W3CDTF">2014-03-05T12:43:32Z</dcterms:created>
  <dcterms:modified xsi:type="dcterms:W3CDTF">2021-02-22T07:50:05Z</dcterms:modified>
</cp:coreProperties>
</file>